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1" sheetId="1" r:id="rId1"/>
    <sheet name="Sheet3" sheetId="3" r:id="rId2"/>
  </sheets>
  <definedNames>
    <definedName name="_xlnm._FilterDatabase" localSheetId="0" hidden="1">'1'!$A$3:$N$18</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<sst xmlns="http://schemas.openxmlformats.org/spreadsheetml/2006/main" count="128" uniqueCount="86">
  <si>
    <t>附件3
                                                                 桂林市城市管理委员会水环境治理重点谋划储备项目一览表</t>
  </si>
  <si>
    <t>制表日期：2024年1月11日</t>
  </si>
  <si>
    <t>序号</t>
  </si>
  <si>
    <t>项目名称</t>
  </si>
  <si>
    <t>所属城市管理领域</t>
  </si>
  <si>
    <t>建设规模及内容</t>
  </si>
  <si>
    <t>计划总投资（万元）</t>
  </si>
  <si>
    <t>建设
年限</t>
  </si>
  <si>
    <t>是否已纳入国家重大建设项目库</t>
  </si>
  <si>
    <t>截至目前前期工作进展</t>
  </si>
  <si>
    <t>2024年前期工作计划</t>
  </si>
  <si>
    <t>资金来源计划</t>
  </si>
  <si>
    <t>计划
开工时间</t>
  </si>
  <si>
    <t>责任
领导、科室</t>
  </si>
  <si>
    <t>项目
业主</t>
  </si>
  <si>
    <t>备注</t>
  </si>
  <si>
    <t>合计9项</t>
  </si>
  <si>
    <t>一、</t>
  </si>
  <si>
    <t>已完成初设共1项</t>
  </si>
  <si>
    <t>桂林市临桂区污水处理厂（西区）升级改造工程</t>
  </si>
  <si>
    <t>污染治理</t>
  </si>
  <si>
    <r>
      <rPr>
        <sz val="12"/>
        <rFont val="宋体"/>
        <charset val="134"/>
      </rPr>
      <t>项目改造后处理规模为30000m</t>
    </r>
    <r>
      <rPr>
        <vertAlign val="superscript"/>
        <sz val="12"/>
        <rFont val="宋体"/>
        <charset val="134"/>
      </rPr>
      <t>3</t>
    </r>
    <r>
      <rPr>
        <sz val="12"/>
        <rFont val="宋体"/>
        <charset val="134"/>
      </rPr>
      <t>/d，主体工艺为“CAST+高密度沉淀池+纤维滤池+紫外消毒”，污水处理厂提标改造至一级A标主要建设内容为：改造细格栅、沉砂池等构(建)筑物；新建提升泵房、沉淀池、消毒池等构(建)筑物；厂区除臭等。</t>
    </r>
  </si>
  <si>
    <t>2024—2025</t>
  </si>
  <si>
    <t>是</t>
  </si>
  <si>
    <t>已获得初设批复。</t>
  </si>
  <si>
    <t>在落实项目资金的情况下，完成重新环评，施工图重新修改和审图备案、招标。</t>
  </si>
  <si>
    <t>中央预算内资金、发行债券、银行贷款、企业自筹</t>
  </si>
  <si>
    <t>2024.12（在建设资金到位的前提下开工建设）</t>
  </si>
  <si>
    <t>秦军
公用科</t>
  </si>
  <si>
    <t>桂林市排水有限公司</t>
  </si>
  <si>
    <t xml:space="preserve">正在申报污染治理和节能减碳专项2024年第一批中央预算内投资资金，申报额度5000万元。
</t>
  </si>
  <si>
    <t>二、</t>
  </si>
  <si>
    <t>已完成立项、可研共3项</t>
  </si>
  <si>
    <t>桂林市城区老旧排水设施整治完善工程</t>
  </si>
  <si>
    <t>项目拟针对《2019黑臭水体整治完善(一期)排水管网检测普查》普查中存在结构性缺陷与功能性缺陷的部分管段采用非开挖整体紫外光固化修复，修复管道长度为8600米采用非开挖短管置换修复长度为280米，采用局部树脂固化修复300处及特殊情况处理:对中心城区内的11567米排水管道进行结构性和功能性缺陷进行普查，对城区内223千米排水管道进行雨污混接排查;对排水管道系统数据进行修订更新。</t>
  </si>
  <si>
    <t>已获得可研批复及用地预审的意见。</t>
  </si>
  <si>
    <t>在落实项目资金的情况下，完成项目前期工作。</t>
  </si>
  <si>
    <t>中央预算内资金、上级补助资金、银行贷款、企业自筹</t>
  </si>
  <si>
    <t>2024.04（在建设资金到位的前提下开工建设）</t>
  </si>
  <si>
    <t xml:space="preserve">正在申报污染治理和节能减碳专项2024年第一批中央预算内投资资金，申报额度4606万元。
</t>
  </si>
  <si>
    <t>桂林市城市建成区漓江支流片区雨污水管网错混接治理项目</t>
  </si>
  <si>
    <t>对城市建成区漓江十条支流沿岸管网错混接及老城区35个节点存在的雨污水管网错混接进行治理。新建DN300~DN800排水管道68970米，清淤疏浚河道56.5万平方米，修复排水管道4500米，疏通清淤管道5000米，新建提升泵井20座、排水处理设备25座。</t>
  </si>
  <si>
    <t>已获得可研批复。</t>
  </si>
  <si>
    <t>中央预算内资金、自治区漓江流域生态环境保护专项资金、企业自筹</t>
  </si>
  <si>
    <t>2024.06（在建设资金到位的前提下开工建设）</t>
  </si>
  <si>
    <t>桂林市排水工程管理处</t>
  </si>
  <si>
    <t>1.正在申报污染治理和节能减碳专项2024年第三批中央预算内投资资金，申报额度5000万元。
2.已申请自治区漓江流域生态环境保护专项资金，2024年预计可获批额度6000万元。
3.已列入拟申报桂林市打造世界级旅游城市谋划重大项目清单。</t>
  </si>
  <si>
    <t>雁山污水处理厂扩建工程</t>
  </si>
  <si>
    <t>在原厂址预留地扩建规模3万m³/d处理设施，雁山污水处理厂达到5万m³/d的处理规模。尾水排放管3千米。</t>
  </si>
  <si>
    <t>2024—2026</t>
  </si>
  <si>
    <t>1.正在申报污染治理和节能减碳专项2024年第一批中央预算内投资资金，申报额度5000万元。
2.已列入拟申报桂林市打造世界级旅游城市谋划重大项目清单。</t>
  </si>
  <si>
    <t>三、</t>
  </si>
  <si>
    <t>已完成立项、正在开展可研共1项</t>
  </si>
  <si>
    <t>桂林市城市建成区漓江支流环境综合治理提升项目</t>
  </si>
  <si>
    <t>生态环境保护</t>
  </si>
  <si>
    <t>本项目包括漓江城区段10条支流河道环境改造提升，分别为：宁远河、南溪河、小东江、南湾河、桃花江（含乌金河）、灵剑溪、奇峰河、瓦窑河、朝阳河及清风沟。 项目建设内容为在漓江支流两岸开展截污、河道清淤和岸线河堤修缮等工作，建设景观绿道或休闲步道、节点小公园、绿化、景观照明等设施，提升改造周边环境，包括截污工程、河道整治工程、景观绿化工程以及人居环境提升工程等，并对市政排水管道进行修复。</t>
  </si>
  <si>
    <t>2023—2025</t>
  </si>
  <si>
    <t>1.2023年4月取得项目建议书批复。
2.已取得市生态环境局、漓管委同意开展前期工作意见、市自然资源局无需用地预审意见。
3.已完成可研文本编制，正在报审。
4.水系公园（一期）已完成招标，现已进场施工。</t>
  </si>
  <si>
    <t>完成全部前期工作，力争完成支流水系公园项目（二期）。</t>
  </si>
  <si>
    <t>中央预算内资金、银行贷款、企业自筹</t>
  </si>
  <si>
    <t>陈志辉
市政科</t>
  </si>
  <si>
    <t>桂林生态资源开发集团有限公司</t>
  </si>
  <si>
    <t>已列入拟申报桂林市打造世界级旅游城市谋划重大项目清单。</t>
  </si>
  <si>
    <t>四、</t>
  </si>
  <si>
    <t>正在申请立项共1项</t>
  </si>
  <si>
    <t>桂林市污水处理设施升级改造项目</t>
  </si>
  <si>
    <t>项目对桂林市5座污水处理厂、10座污水提升泵站、排水监测站、管道维护队以及排水有限公司的污水处理设施设备和管理系统进行升级改造，通过选用高效节能的电机、风机、水泵等通用产品设备，加快淘汰老旧低效的重点用能设备，优化负荷匹配，全面提高污水处理综合效能，提升环境基础设施建设水平，推进城乡人居环境整治，消除环境污染隐患，助力实现碳达峰碳中和目标。</t>
  </si>
  <si>
    <t>已完成项目建议书编制，待审批。</t>
  </si>
  <si>
    <t>2024.10（在建设资金到位的前提下开工建设）</t>
  </si>
  <si>
    <t>正在申报污染治理和节能减碳专项2024年第三批中央预算内投资资金，申报额度4080万元。</t>
  </si>
  <si>
    <t>五、</t>
  </si>
  <si>
    <t>正在开展前期策划共3项</t>
  </si>
  <si>
    <t>桂林市污泥干化掺烧项目</t>
  </si>
  <si>
    <t>安装2套处理规模100吨的污泥干化设备，利用山口生活垃圾焚烧发电场的余热作为热源，将市区污水处理厂产生的含水率为80%的剩余污泥干化至含水率30%后，与生活垃圾掺烧发电。</t>
  </si>
  <si>
    <t>2025—2026</t>
  </si>
  <si>
    <t>正在开展前期策划。</t>
  </si>
  <si>
    <t>完成项目可研等前期工作。</t>
  </si>
  <si>
    <t>2025.06（在建设资金到位的前提下开工建设）</t>
  </si>
  <si>
    <t>桂林市城市建成区漓江十条支流补水工程</t>
  </si>
  <si>
    <t>利用污水处理厂（上窑污水处理厂、七里店污水净化厂）尾水对南湾河、朝阳河等漓江支流进行补水。</t>
  </si>
  <si>
    <t>在落实项目资金的情况下，完成项目可研，开展初步设计等前期工作。</t>
  </si>
  <si>
    <t>桂林城市建设开发有限公司</t>
  </si>
  <si>
    <t>污泥处置项目</t>
  </si>
  <si>
    <t>项目处理规模为200吨/日（含水量80%），在上窑污水处理厂附近建设污泥处理厂，对污泥进行无害化、资源化处理，生成新型有机肥料。主要建设配套预混合室、催化水解室、脱水室、烘干室、混合配料室、造粒整形室、干燥冷却室、储藏室等配套设备设施。</t>
  </si>
  <si>
    <t>2025-2026</t>
  </si>
  <si>
    <t>正在编制可研文本。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</si>
</sst>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indexed="8"/>
      <name val="宋体"/>
      <charset val="134"/>
    </font>
    <font>
      <sz val="14"/>
      <color indexed="8"/>
      <name val="宋体"/>
      <charset val="134"/>
    </font>
    <font>
      <sz val="13"/>
      <color indexed="8"/>
      <name val="宋体"/>
      <charset val="134"/>
    </font>
    <font>
      <sz val="12"/>
      <color indexed="8"/>
      <name val="宋体"/>
      <charset val="134"/>
    </font>
    <font>
      <sz val="24"/>
      <name val="方正小标宋_GBK"/>
      <charset val="134"/>
    </font>
    <font>
      <b/>
      <sz val="14"/>
      <name val="宋体"/>
      <charset val="134"/>
    </font>
    <font>
      <sz val="13"/>
      <name val="宋体"/>
      <charset val="134"/>
    </font>
    <font>
      <b/>
      <sz val="13"/>
      <name val="宋体"/>
      <charset val="134"/>
    </font>
    <font>
      <sz val="12"/>
      <name val="宋体"/>
      <charset val="134"/>
    </font>
    <font>
      <sz val="14"/>
      <name val="宋体"/>
      <charset val="134"/>
    </font>
    <font>
      <sz val="13"/>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vertAlign val="superscrip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11"/>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2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bottom style="medium">
        <color indexed="1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8" fillId="3" borderId="0" applyNumberFormat="0" applyBorder="0" applyAlignment="0" applyProtection="0">
      <alignment vertical="center"/>
    </xf>
    <xf numFmtId="0" fontId="28" fillId="13"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8" fillId="8" borderId="0" applyNumberFormat="0" applyBorder="0" applyAlignment="0" applyProtection="0">
      <alignment vertical="center"/>
    </xf>
    <xf numFmtId="0" fontId="28"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8" fillId="8" borderId="0" applyNumberFormat="0" applyBorder="0" applyAlignment="0" applyProtection="0">
      <alignment vertical="center"/>
    </xf>
    <xf numFmtId="0" fontId="28"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8" fillId="15" borderId="0" applyNumberFormat="0" applyBorder="0" applyAlignment="0" applyProtection="0">
      <alignment vertical="center"/>
    </xf>
    <xf numFmtId="0" fontId="28"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8" fillId="7" borderId="0" applyNumberFormat="0" applyBorder="0" applyAlignment="0" applyProtection="0">
      <alignment vertical="center"/>
    </xf>
    <xf numFmtId="0" fontId="8" fillId="0" borderId="0">
      <alignment vertical="center"/>
    </xf>
    <xf numFmtId="0" fontId="0" fillId="0"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4" fillId="0" borderId="0" xfId="50" applyFont="1" applyFill="1" applyAlignment="1">
      <alignment horizontal="left" vertical="center" wrapText="1"/>
    </xf>
    <xf numFmtId="0" fontId="4" fillId="0" borderId="0" xfId="50" applyFont="1" applyFill="1" applyAlignment="1">
      <alignment horizontal="left" vertical="center"/>
    </xf>
    <xf numFmtId="0" fontId="4" fillId="0" borderId="0" xfId="50" applyFont="1" applyFill="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9" fillId="0" borderId="0" xfId="50" applyFont="1" applyFill="1" applyAlignment="1">
      <alignment horizontal="left"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3考评项目表" xfId="49"/>
    <cellStyle name="Normal" xfId="50"/>
  </cellStyles>
  <dxfs count="4">
    <dxf>
      <font>
        <b val="0"/>
        <i val="0"/>
        <strike val="0"/>
        <u val="none"/>
        <sz val="12"/>
        <color rgb="FF9C0006"/>
      </font>
      <fill>
        <patternFill patternType="solid">
          <bgColor rgb="FFFFC7CE"/>
        </patternFill>
      </fill>
    </dxf>
    <dxf>
      <font>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CC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showGridLines="0" tabSelected="1" zoomScale="115" zoomScaleNormal="115" workbookViewId="0">
      <pane xSplit="6" ySplit="4" topLeftCell="G15" activePane="bottomRight" state="frozenSplit"/>
      <selection/>
      <selection pane="topRight"/>
      <selection pane="bottomLeft"/>
      <selection pane="bottomRight" activeCell="D16" sqref="D16"/>
    </sheetView>
  </sheetViews>
  <sheetFormatPr defaultColWidth="9" defaultRowHeight="13.5"/>
  <cols>
    <col min="1" max="1" width="5.875" customWidth="1"/>
    <col min="2" max="2" width="18.75" customWidth="1"/>
    <col min="3" max="3" width="14.875" customWidth="1"/>
    <col min="4" max="4" width="57.125" customWidth="1"/>
    <col min="5" max="5" width="15.75" style="6" customWidth="1"/>
    <col min="6" max="6" width="12.875" customWidth="1"/>
    <col min="7" max="7" width="12.875" style="6" customWidth="1"/>
    <col min="8" max="8" width="29.125" style="7" customWidth="1"/>
    <col min="9" max="9" width="17.625" style="8" customWidth="1"/>
    <col min="10" max="10" width="18.625" style="8" customWidth="1"/>
    <col min="11" max="11" width="12" customWidth="1"/>
    <col min="12" max="12" width="8.75" customWidth="1"/>
    <col min="13" max="13" width="9.5" customWidth="1"/>
    <col min="14" max="14" width="26.0416666666667" style="9" customWidth="1"/>
  </cols>
  <sheetData>
    <row r="1" ht="68" customHeight="1" spans="1:14">
      <c r="A1" s="10" t="s">
        <v>0</v>
      </c>
      <c r="B1" s="11"/>
      <c r="C1" s="11"/>
      <c r="D1" s="11"/>
      <c r="E1" s="11"/>
      <c r="F1" s="11"/>
      <c r="G1" s="11"/>
      <c r="H1" s="11"/>
      <c r="I1" s="11"/>
      <c r="J1" s="11"/>
      <c r="K1" s="11"/>
      <c r="L1" s="11"/>
      <c r="M1" s="11"/>
      <c r="N1" s="11"/>
    </row>
    <row r="2" ht="33" customHeight="1" spans="1:14">
      <c r="A2" s="12"/>
      <c r="B2" s="12"/>
      <c r="C2" s="12"/>
      <c r="D2" s="12"/>
      <c r="E2" s="12"/>
      <c r="F2" s="12"/>
      <c r="G2" s="12"/>
      <c r="H2" s="10"/>
      <c r="I2" s="12"/>
      <c r="J2" s="12"/>
      <c r="K2" s="32"/>
      <c r="L2" s="12"/>
      <c r="M2" s="32" t="s">
        <v>1</v>
      </c>
      <c r="N2" s="12"/>
    </row>
    <row r="3" s="1" customFormat="1" ht="82" customHeight="1" spans="1:14">
      <c r="A3" s="13" t="s">
        <v>2</v>
      </c>
      <c r="B3" s="13" t="s">
        <v>3</v>
      </c>
      <c r="C3" s="13" t="s">
        <v>4</v>
      </c>
      <c r="D3" s="13" t="s">
        <v>5</v>
      </c>
      <c r="E3" s="13" t="s">
        <v>6</v>
      </c>
      <c r="F3" s="13" t="s">
        <v>7</v>
      </c>
      <c r="G3" s="13" t="s">
        <v>8</v>
      </c>
      <c r="H3" s="13" t="s">
        <v>9</v>
      </c>
      <c r="I3" s="13" t="s">
        <v>10</v>
      </c>
      <c r="J3" s="13" t="s">
        <v>11</v>
      </c>
      <c r="K3" s="13" t="s">
        <v>12</v>
      </c>
      <c r="L3" s="13" t="s">
        <v>13</v>
      </c>
      <c r="M3" s="13" t="s">
        <v>14</v>
      </c>
      <c r="N3" s="13" t="s">
        <v>15</v>
      </c>
    </row>
    <row r="4" s="1" customFormat="1" ht="32" customHeight="1" spans="1:14">
      <c r="A4" s="13"/>
      <c r="B4" s="13" t="s">
        <v>16</v>
      </c>
      <c r="C4" s="13"/>
      <c r="D4" s="13"/>
      <c r="E4" s="13">
        <f>E5+E7+E11+E13+E15</f>
        <v>244602</v>
      </c>
      <c r="F4" s="13"/>
      <c r="G4" s="13"/>
      <c r="H4" s="14"/>
      <c r="I4" s="13"/>
      <c r="J4" s="13"/>
      <c r="K4" s="13"/>
      <c r="L4" s="13"/>
      <c r="M4" s="13"/>
      <c r="N4" s="14"/>
    </row>
    <row r="5" s="2" customFormat="1" ht="43" customHeight="1" spans="1:14">
      <c r="A5" s="15" t="s">
        <v>17</v>
      </c>
      <c r="B5" s="16" t="s">
        <v>18</v>
      </c>
      <c r="C5" s="17"/>
      <c r="D5" s="18"/>
      <c r="E5" s="19">
        <f>SUM(E6:E6)</f>
        <v>8866</v>
      </c>
      <c r="F5" s="15"/>
      <c r="G5" s="15"/>
      <c r="H5" s="20"/>
      <c r="I5" s="20"/>
      <c r="J5" s="20"/>
      <c r="K5" s="33"/>
      <c r="L5" s="26"/>
      <c r="M5" s="20"/>
      <c r="N5" s="34"/>
    </row>
    <row r="6" ht="128" customHeight="1" spans="1:14">
      <c r="A6" s="21">
        <v>1</v>
      </c>
      <c r="B6" s="22" t="s">
        <v>19</v>
      </c>
      <c r="C6" s="23" t="s">
        <v>20</v>
      </c>
      <c r="D6" s="22" t="s">
        <v>21</v>
      </c>
      <c r="E6" s="21">
        <v>8866</v>
      </c>
      <c r="F6" s="23" t="s">
        <v>22</v>
      </c>
      <c r="G6" s="21" t="s">
        <v>23</v>
      </c>
      <c r="H6" s="22" t="s">
        <v>24</v>
      </c>
      <c r="I6" s="22" t="s">
        <v>25</v>
      </c>
      <c r="J6" s="22" t="s">
        <v>26</v>
      </c>
      <c r="K6" s="35" t="s">
        <v>27</v>
      </c>
      <c r="L6" s="23" t="s">
        <v>28</v>
      </c>
      <c r="M6" s="22" t="s">
        <v>29</v>
      </c>
      <c r="N6" s="22" t="s">
        <v>30</v>
      </c>
    </row>
    <row r="7" s="2" customFormat="1" ht="27" customHeight="1" spans="1:14">
      <c r="A7" s="15" t="s">
        <v>31</v>
      </c>
      <c r="B7" s="16" t="s">
        <v>32</v>
      </c>
      <c r="C7" s="17"/>
      <c r="D7" s="18"/>
      <c r="E7" s="19">
        <f>SUM(E8:E10)</f>
        <v>45928</v>
      </c>
      <c r="F7" s="15"/>
      <c r="G7" s="15"/>
      <c r="H7" s="20"/>
      <c r="I7" s="20"/>
      <c r="J7" s="20"/>
      <c r="K7" s="33"/>
      <c r="L7" s="26"/>
      <c r="M7" s="20"/>
      <c r="N7" s="36"/>
    </row>
    <row r="8" ht="171" customHeight="1" spans="1:14">
      <c r="A8" s="21">
        <v>2</v>
      </c>
      <c r="B8" s="22" t="s">
        <v>33</v>
      </c>
      <c r="C8" s="23" t="s">
        <v>20</v>
      </c>
      <c r="D8" s="22" t="s">
        <v>34</v>
      </c>
      <c r="E8" s="21">
        <v>7678</v>
      </c>
      <c r="F8" s="21" t="s">
        <v>22</v>
      </c>
      <c r="G8" s="21" t="s">
        <v>23</v>
      </c>
      <c r="H8" s="22" t="s">
        <v>35</v>
      </c>
      <c r="I8" s="22" t="s">
        <v>36</v>
      </c>
      <c r="J8" s="22" t="s">
        <v>37</v>
      </c>
      <c r="K8" s="37" t="s">
        <v>38</v>
      </c>
      <c r="L8" s="23" t="s">
        <v>28</v>
      </c>
      <c r="M8" s="22" t="s">
        <v>29</v>
      </c>
      <c r="N8" s="22" t="s">
        <v>39</v>
      </c>
    </row>
    <row r="9" ht="196" customHeight="1" spans="1:14">
      <c r="A9" s="21">
        <v>3</v>
      </c>
      <c r="B9" s="22" t="s">
        <v>40</v>
      </c>
      <c r="C9" s="23" t="s">
        <v>20</v>
      </c>
      <c r="D9" s="22" t="s">
        <v>41</v>
      </c>
      <c r="E9" s="24">
        <v>19250</v>
      </c>
      <c r="F9" s="21" t="s">
        <v>22</v>
      </c>
      <c r="G9" s="21" t="s">
        <v>23</v>
      </c>
      <c r="H9" s="22" t="s">
        <v>42</v>
      </c>
      <c r="I9" s="22" t="s">
        <v>36</v>
      </c>
      <c r="J9" s="22" t="s">
        <v>43</v>
      </c>
      <c r="K9" s="37" t="s">
        <v>44</v>
      </c>
      <c r="L9" s="23" t="s">
        <v>28</v>
      </c>
      <c r="M9" s="22" t="s">
        <v>45</v>
      </c>
      <c r="N9" s="22" t="s">
        <v>46</v>
      </c>
    </row>
    <row r="10" ht="162" customHeight="1" spans="1:14">
      <c r="A10" s="21">
        <v>4</v>
      </c>
      <c r="B10" s="22" t="s">
        <v>47</v>
      </c>
      <c r="C10" s="23" t="s">
        <v>20</v>
      </c>
      <c r="D10" s="22" t="s">
        <v>48</v>
      </c>
      <c r="E10" s="21">
        <v>19000</v>
      </c>
      <c r="F10" s="23" t="s">
        <v>49</v>
      </c>
      <c r="G10" s="21" t="s">
        <v>23</v>
      </c>
      <c r="H10" s="22" t="s">
        <v>42</v>
      </c>
      <c r="I10" s="22" t="s">
        <v>36</v>
      </c>
      <c r="J10" s="22" t="s">
        <v>26</v>
      </c>
      <c r="K10" s="37" t="s">
        <v>27</v>
      </c>
      <c r="L10" s="23" t="s">
        <v>28</v>
      </c>
      <c r="M10" s="22" t="s">
        <v>29</v>
      </c>
      <c r="N10" s="22" t="s">
        <v>50</v>
      </c>
    </row>
    <row r="11" s="2" customFormat="1" ht="47" customHeight="1" spans="1:14">
      <c r="A11" s="15" t="s">
        <v>51</v>
      </c>
      <c r="B11" s="16" t="s">
        <v>52</v>
      </c>
      <c r="C11" s="17"/>
      <c r="D11" s="18"/>
      <c r="E11" s="19">
        <f>SUM(E12:E12)</f>
        <v>135000</v>
      </c>
      <c r="F11" s="15"/>
      <c r="G11" s="15"/>
      <c r="H11" s="20"/>
      <c r="I11" s="20"/>
      <c r="J11" s="20"/>
      <c r="K11" s="33"/>
      <c r="L11" s="26"/>
      <c r="M11" s="20"/>
      <c r="N11" s="34"/>
    </row>
    <row r="12" ht="156" customHeight="1" spans="1:14">
      <c r="A12" s="21">
        <v>5</v>
      </c>
      <c r="B12" s="22" t="s">
        <v>53</v>
      </c>
      <c r="C12" s="22" t="s">
        <v>54</v>
      </c>
      <c r="D12" s="22" t="s">
        <v>55</v>
      </c>
      <c r="E12" s="21">
        <v>135000</v>
      </c>
      <c r="F12" s="21" t="s">
        <v>56</v>
      </c>
      <c r="G12" s="21" t="s">
        <v>23</v>
      </c>
      <c r="H12" s="22" t="s">
        <v>57</v>
      </c>
      <c r="I12" s="22" t="s">
        <v>58</v>
      </c>
      <c r="J12" s="22" t="s">
        <v>59</v>
      </c>
      <c r="K12" s="37">
        <v>2023.09</v>
      </c>
      <c r="L12" s="23" t="s">
        <v>60</v>
      </c>
      <c r="M12" s="22" t="s">
        <v>61</v>
      </c>
      <c r="N12" s="22" t="s">
        <v>62</v>
      </c>
    </row>
    <row r="13" s="2" customFormat="1" ht="27" customHeight="1" spans="1:14">
      <c r="A13" s="15" t="s">
        <v>63</v>
      </c>
      <c r="B13" s="16" t="s">
        <v>64</v>
      </c>
      <c r="C13" s="17"/>
      <c r="D13" s="18"/>
      <c r="E13" s="19">
        <f>SUM(E14:E14)</f>
        <v>6808</v>
      </c>
      <c r="F13" s="15"/>
      <c r="G13" s="15"/>
      <c r="H13" s="20"/>
      <c r="I13" s="20"/>
      <c r="J13" s="20"/>
      <c r="K13" s="33"/>
      <c r="L13" s="26"/>
      <c r="M13" s="20"/>
      <c r="N13" s="34"/>
    </row>
    <row r="14" ht="113.1" customHeight="1" spans="1:14">
      <c r="A14" s="21">
        <v>6</v>
      </c>
      <c r="B14" s="22" t="s">
        <v>65</v>
      </c>
      <c r="C14" s="23" t="s">
        <v>20</v>
      </c>
      <c r="D14" s="22" t="s">
        <v>66</v>
      </c>
      <c r="E14" s="21">
        <v>6808</v>
      </c>
      <c r="F14" s="21" t="s">
        <v>49</v>
      </c>
      <c r="G14" s="21"/>
      <c r="H14" s="22" t="s">
        <v>67</v>
      </c>
      <c r="I14" s="22" t="s">
        <v>36</v>
      </c>
      <c r="J14" s="22" t="s">
        <v>59</v>
      </c>
      <c r="K14" s="38" t="s">
        <v>68</v>
      </c>
      <c r="L14" s="38" t="s">
        <v>28</v>
      </c>
      <c r="M14" s="22" t="s">
        <v>29</v>
      </c>
      <c r="N14" s="22" t="s">
        <v>69</v>
      </c>
    </row>
    <row r="15" s="2" customFormat="1" ht="31" customHeight="1" spans="1:14">
      <c r="A15" s="15" t="s">
        <v>70</v>
      </c>
      <c r="B15" s="16" t="s">
        <v>71</v>
      </c>
      <c r="C15" s="17"/>
      <c r="D15" s="18"/>
      <c r="E15" s="25">
        <f>SUM(E16:E18)</f>
        <v>48000</v>
      </c>
      <c r="F15" s="26"/>
      <c r="G15" s="26"/>
      <c r="H15" s="20"/>
      <c r="I15" s="20"/>
      <c r="J15" s="20"/>
      <c r="K15" s="26"/>
      <c r="L15" s="26"/>
      <c r="M15" s="20"/>
      <c r="N15" s="34"/>
    </row>
    <row r="16" s="3" customFormat="1" ht="86" customHeight="1" spans="1:14">
      <c r="A16" s="27">
        <v>7</v>
      </c>
      <c r="B16" s="28" t="s">
        <v>72</v>
      </c>
      <c r="C16" s="29" t="s">
        <v>20</v>
      </c>
      <c r="D16" s="28" t="s">
        <v>73</v>
      </c>
      <c r="E16" s="27">
        <v>5000</v>
      </c>
      <c r="F16" s="27" t="s">
        <v>74</v>
      </c>
      <c r="G16" s="27"/>
      <c r="H16" s="28" t="s">
        <v>75</v>
      </c>
      <c r="I16" s="28" t="s">
        <v>76</v>
      </c>
      <c r="J16" s="28" t="s">
        <v>59</v>
      </c>
      <c r="K16" s="39" t="s">
        <v>77</v>
      </c>
      <c r="L16" s="29" t="s">
        <v>28</v>
      </c>
      <c r="M16" s="28" t="s">
        <v>45</v>
      </c>
      <c r="N16" s="28"/>
    </row>
    <row r="17" s="4" customFormat="1" ht="86" customHeight="1" spans="1:14">
      <c r="A17" s="21">
        <v>8</v>
      </c>
      <c r="B17" s="22" t="s">
        <v>78</v>
      </c>
      <c r="C17" s="22" t="s">
        <v>54</v>
      </c>
      <c r="D17" s="22" t="s">
        <v>79</v>
      </c>
      <c r="E17" s="21">
        <v>30000</v>
      </c>
      <c r="F17" s="21" t="s">
        <v>74</v>
      </c>
      <c r="G17" s="21"/>
      <c r="H17" s="22" t="s">
        <v>75</v>
      </c>
      <c r="I17" s="22" t="s">
        <v>80</v>
      </c>
      <c r="J17" s="22" t="s">
        <v>37</v>
      </c>
      <c r="K17" s="38" t="s">
        <v>77</v>
      </c>
      <c r="L17" s="23" t="s">
        <v>60</v>
      </c>
      <c r="M17" s="22" t="s">
        <v>81</v>
      </c>
      <c r="N17" s="22" t="s">
        <v>62</v>
      </c>
    </row>
    <row r="18" s="5" customFormat="1" ht="96" customHeight="1" spans="1:14">
      <c r="A18" s="21">
        <v>9</v>
      </c>
      <c r="B18" s="22" t="s">
        <v>82</v>
      </c>
      <c r="C18" s="23" t="s">
        <v>20</v>
      </c>
      <c r="D18" s="22" t="s">
        <v>83</v>
      </c>
      <c r="E18" s="21">
        <v>13000</v>
      </c>
      <c r="F18" s="21" t="s">
        <v>84</v>
      </c>
      <c r="G18" s="21"/>
      <c r="H18" s="22" t="s">
        <v>85</v>
      </c>
      <c r="I18" s="22" t="s">
        <v>80</v>
      </c>
      <c r="J18" s="22" t="s">
        <v>59</v>
      </c>
      <c r="K18" s="38" t="s">
        <v>77</v>
      </c>
      <c r="L18" s="23" t="s">
        <v>28</v>
      </c>
      <c r="M18" s="22" t="s">
        <v>45</v>
      </c>
      <c r="N18" s="40"/>
    </row>
    <row r="19" s="4" customFormat="1" ht="14.25" spans="5:14">
      <c r="E19" s="30"/>
      <c r="G19" s="30"/>
      <c r="H19" s="31"/>
      <c r="I19" s="41"/>
      <c r="J19" s="41"/>
      <c r="N19" s="42"/>
    </row>
    <row r="20" s="4" customFormat="1" ht="14.25" spans="5:14">
      <c r="E20" s="30"/>
      <c r="G20" s="30"/>
      <c r="H20" s="31"/>
      <c r="I20" s="41"/>
      <c r="J20" s="41"/>
      <c r="N20" s="42"/>
    </row>
  </sheetData>
  <autoFilter ref="A3:N18">
    <extLst/>
  </autoFilter>
  <mergeCells count="6">
    <mergeCell ref="A1:N1"/>
    <mergeCell ref="B5:D5"/>
    <mergeCell ref="B7:D7"/>
    <mergeCell ref="B11:D11"/>
    <mergeCell ref="B13:D13"/>
    <mergeCell ref="B15:D15"/>
  </mergeCells>
  <conditionalFormatting sqref="B10">
    <cfRule type="duplicateValues" dxfId="0" priority="62"/>
    <cfRule type="duplicateValues" dxfId="0" priority="63"/>
  </conditionalFormatting>
  <conditionalFormatting sqref="D10">
    <cfRule type="duplicateValues" dxfId="1" priority="61"/>
  </conditionalFormatting>
  <conditionalFormatting sqref="B15:C15">
    <cfRule type="duplicateValues" dxfId="2" priority="68"/>
  </conditionalFormatting>
  <conditionalFormatting sqref="D3:D4">
    <cfRule type="duplicateValues" dxfId="3" priority="81"/>
    <cfRule type="duplicateValues" dxfId="3" priority="83"/>
  </conditionalFormatting>
  <conditionalFormatting sqref="B3:C4">
    <cfRule type="duplicateValues" dxfId="3" priority="79"/>
    <cfRule type="duplicateValues" dxfId="3" priority="80"/>
    <cfRule type="duplicateValues" dxfId="3" priority="82"/>
    <cfRule type="duplicateValues" dxfId="3" priority="84"/>
    <cfRule type="duplicateValues" dxfId="3" priority="85"/>
  </conditionalFormatting>
  <conditionalFormatting sqref="D17:D19 D14">
    <cfRule type="duplicateValues" dxfId="3" priority="56"/>
    <cfRule type="duplicateValues" dxfId="3" priority="58"/>
  </conditionalFormatting>
  <conditionalFormatting sqref="B17:B18 B19:C19">
    <cfRule type="duplicateValues" dxfId="3" priority="54"/>
    <cfRule type="duplicateValues" dxfId="3" priority="55"/>
    <cfRule type="duplicateValues" dxfId="3" priority="57"/>
    <cfRule type="duplicateValues" dxfId="3" priority="59"/>
    <cfRule type="duplicateValues" dxfId="3" priority="60"/>
  </conditionalFormatting>
  <pageMargins left="0.747916666666667" right="0.700694444444445" top="0.751388888888889" bottom="0.751388888888889" header="0.298611111111111" footer="0.298611111111111"/>
  <pageSetup paperSize="8" scale="7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SVMSUNG</cp:lastModifiedBy>
  <dcterms:created xsi:type="dcterms:W3CDTF">2023-05-20T11:15:00Z</dcterms:created>
  <dcterms:modified xsi:type="dcterms:W3CDTF">2024-01-15T03:31:46Z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E991C7C4985A439F9215221DFF835F2C_13</vt:lpwstr>
  </property>
  <property fmtid="{D5CDD505-2E9C-101B-9397-08002B2CF9AE}" pid="3" name="KSOProductBuildVer">
    <vt:lpwstr>2052-12.1.0.16120</vt:lpwstr>
  </property>
  <property fmtid="{D5CDD505-2E9C-101B-9397-08002B2CF9AE}" pid="4" name="KSOReadingLayout">
    <vt:bool>true</vt:bool>
  </property>
</Properties>
</file>